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l$\ubuntu\home\ugawa\project\gaizen\public\downloads\"/>
    </mc:Choice>
  </mc:AlternateContent>
  <xr:revisionPtr revIDLastSave="0" documentId="13_ncr:1_{4BD581A5-2087-47E1-B936-4F2BBCC8F36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資産記録" sheetId="1" r:id="rId1"/>
    <sheet name="ダッシュボード" sheetId="2" r:id="rId2"/>
    <sheet name="使い方" sheetId="3" r:id="rId3"/>
  </sheets>
  <definedNames>
    <definedName name="_xlnm.Print_Area" localSheetId="0">資産記録!$A$1:$N$44</definedName>
    <definedName name="_xlnm.Print_Titles" localSheetId="0">資産記録!$1:$4</definedName>
  </definedNames>
  <calcPr calcId="191029"/>
</workbook>
</file>

<file path=xl/calcChain.xml><?xml version="1.0" encoding="utf-8"?>
<calcChain xmlns="http://schemas.openxmlformats.org/spreadsheetml/2006/main">
  <c r="N45" i="1" l="1"/>
  <c r="M45" i="1"/>
  <c r="L45" i="1"/>
  <c r="K45" i="1"/>
  <c r="J45" i="1"/>
  <c r="I45" i="1"/>
  <c r="H45" i="1"/>
  <c r="G45" i="1"/>
  <c r="F45" i="1"/>
  <c r="E45" i="1"/>
  <c r="D45" i="1"/>
  <c r="C45" i="1"/>
  <c r="C44" i="1"/>
  <c r="N40" i="1"/>
  <c r="M40" i="1"/>
  <c r="L40" i="1"/>
  <c r="K40" i="1"/>
  <c r="J40" i="1"/>
  <c r="I40" i="1"/>
  <c r="H40" i="1"/>
  <c r="G40" i="1"/>
  <c r="F40" i="1"/>
  <c r="E40" i="1"/>
  <c r="D40" i="1"/>
  <c r="C40" i="1"/>
  <c r="N38" i="1"/>
  <c r="M38" i="1"/>
  <c r="L38" i="1"/>
  <c r="K38" i="1"/>
  <c r="J38" i="1"/>
  <c r="I38" i="1"/>
  <c r="H38" i="1"/>
  <c r="G38" i="1"/>
  <c r="F38" i="1"/>
  <c r="E38" i="1"/>
  <c r="D38" i="1"/>
  <c r="C38" i="1"/>
  <c r="N36" i="1"/>
  <c r="M36" i="1"/>
  <c r="L36" i="1"/>
  <c r="K36" i="1"/>
  <c r="J36" i="1"/>
  <c r="I36" i="1"/>
  <c r="H36" i="1"/>
  <c r="G36" i="1"/>
  <c r="F36" i="1"/>
  <c r="E36" i="1"/>
  <c r="D36" i="1"/>
  <c r="C36" i="1"/>
  <c r="N32" i="1"/>
  <c r="M32" i="1"/>
  <c r="L32" i="1"/>
  <c r="K32" i="1"/>
  <c r="J32" i="1"/>
  <c r="I32" i="1"/>
  <c r="H32" i="1"/>
  <c r="G32" i="1"/>
  <c r="F32" i="1"/>
  <c r="E32" i="1"/>
  <c r="D32" i="1"/>
  <c r="C32" i="1"/>
  <c r="N23" i="1"/>
  <c r="M23" i="1"/>
  <c r="L23" i="1"/>
  <c r="K23" i="1"/>
  <c r="J23" i="1"/>
  <c r="I23" i="1"/>
  <c r="H23" i="1"/>
  <c r="G23" i="1"/>
  <c r="F23" i="1"/>
  <c r="E23" i="1"/>
  <c r="D23" i="1"/>
  <c r="C23" i="1"/>
  <c r="N21" i="1"/>
  <c r="M21" i="1"/>
  <c r="L21" i="1"/>
  <c r="K21" i="1"/>
  <c r="J21" i="1"/>
  <c r="I21" i="1"/>
  <c r="H21" i="1"/>
  <c r="G21" i="1"/>
  <c r="F21" i="1"/>
  <c r="E21" i="1"/>
  <c r="D21" i="1"/>
  <c r="C21" i="1"/>
  <c r="N19" i="1"/>
  <c r="M19" i="1"/>
  <c r="L19" i="1"/>
  <c r="K19" i="1"/>
  <c r="J19" i="1"/>
  <c r="I19" i="1"/>
  <c r="H19" i="1"/>
  <c r="G19" i="1"/>
  <c r="F19" i="1"/>
  <c r="E19" i="1"/>
  <c r="D19" i="1"/>
  <c r="C19" i="1"/>
  <c r="N14" i="1"/>
  <c r="N41" i="1" s="1"/>
  <c r="M14" i="1"/>
  <c r="M41" i="1" s="1"/>
  <c r="L14" i="1"/>
  <c r="L41" i="1" s="1"/>
  <c r="K14" i="1"/>
  <c r="K41" i="1" s="1"/>
  <c r="J14" i="1"/>
  <c r="J41" i="1" s="1"/>
  <c r="I14" i="1"/>
  <c r="I41" i="1" s="1"/>
  <c r="H14" i="1"/>
  <c r="H41" i="1" s="1"/>
  <c r="G14" i="1"/>
  <c r="G41" i="1" s="1"/>
  <c r="F14" i="1"/>
  <c r="F41" i="1" s="1"/>
  <c r="E14" i="1"/>
  <c r="E41" i="1" s="1"/>
  <c r="D14" i="1"/>
  <c r="C14" i="1"/>
  <c r="C41" i="1" s="1"/>
  <c r="D41" i="1" l="1"/>
  <c r="E43" i="1" s="1"/>
  <c r="E42" i="1"/>
  <c r="J5" i="2" s="1"/>
  <c r="E44" i="1"/>
  <c r="B9" i="2" s="1"/>
  <c r="F44" i="1"/>
  <c r="F43" i="1"/>
  <c r="F42" i="1"/>
  <c r="G42" i="1"/>
  <c r="G44" i="1"/>
  <c r="G43" i="1"/>
  <c r="H42" i="1"/>
  <c r="H44" i="1"/>
  <c r="H43" i="1"/>
  <c r="I42" i="1"/>
  <c r="I44" i="1"/>
  <c r="I43" i="1"/>
  <c r="J42" i="1"/>
  <c r="J44" i="1"/>
  <c r="J43" i="1"/>
  <c r="K42" i="1"/>
  <c r="K44" i="1"/>
  <c r="K43" i="1"/>
  <c r="L42" i="1"/>
  <c r="L44" i="1"/>
  <c r="L43" i="1"/>
  <c r="M42" i="1"/>
  <c r="M44" i="1"/>
  <c r="M43" i="1"/>
  <c r="N42" i="1"/>
  <c r="N44" i="1"/>
  <c r="N43" i="1"/>
  <c r="B5" i="2"/>
  <c r="F5" i="2"/>
  <c r="D43" i="1" l="1"/>
  <c r="D44" i="1"/>
  <c r="D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GAIZEN FINANCE</author>
  </authors>
  <commentList>
    <comment ref="C4" authorId="0" shapeId="0" xr:uid="{00000000-0006-0000-0000-000001000000}">
      <text>
        <r>
          <rPr>
            <sz val="8"/>
            <color indexed="81"/>
            <rFont val="Tahoma"/>
            <family val="2"/>
          </rPr>
          <t>給料日やクレジットカードの支払いが終わった後など、毎月ほぼ同じ条件で記録すると比較しやすくなります。</t>
        </r>
      </text>
    </comment>
  </commentList>
</comments>
</file>

<file path=xl/sharedStrings.xml><?xml version="1.0" encoding="utf-8"?>
<sst xmlns="http://schemas.openxmlformats.org/spreadsheetml/2006/main" count="85" uniqueCount="82">
  <si>
    <t>月次資産記録</t>
  </si>
  <si>
    <t>毎月ほぼ同じタイミングで、各口座の月末時点の円換算残高を黄色いセルへ入力します。金額は半角数字で入力してください。</t>
  </si>
  <si>
    <t>大項目</t>
  </si>
  <si>
    <t>項目</t>
  </si>
  <si>
    <t>2026年1月</t>
  </si>
  <si>
    <t>2026年2月</t>
  </si>
  <si>
    <t>2026年3月</t>
  </si>
  <si>
    <t>2026年4月</t>
  </si>
  <si>
    <t>2026年5月</t>
  </si>
  <si>
    <t>2026年6月</t>
  </si>
  <si>
    <t>2026年7月</t>
  </si>
  <si>
    <t>2026年8月</t>
  </si>
  <si>
    <t>2026年9月</t>
  </si>
  <si>
    <t>2026年10月</t>
  </si>
  <si>
    <t>2026年11月</t>
  </si>
  <si>
    <t>2026年12月</t>
  </si>
  <si>
    <t>楽天銀行</t>
  </si>
  <si>
    <t>三菱UFJ銀行</t>
  </si>
  <si>
    <t>三井住友銀行</t>
  </si>
  <si>
    <t>みずほ銀行</t>
  </si>
  <si>
    <t>ゆうちょ銀行</t>
  </si>
  <si>
    <t>埼玉りそな銀行</t>
  </si>
  <si>
    <t>あおぞら銀行</t>
  </si>
  <si>
    <t>auじぶん銀行</t>
  </si>
  <si>
    <t>SBI新生銀行</t>
  </si>
  <si>
    <t>銀行</t>
  </si>
  <si>
    <t>銀行 小計</t>
  </si>
  <si>
    <t>楽天証券</t>
  </si>
  <si>
    <t>マネックス証券</t>
  </si>
  <si>
    <t>SBI証券</t>
  </si>
  <si>
    <t>野村證券</t>
  </si>
  <si>
    <t>証券会社</t>
  </si>
  <si>
    <t>証券会社 小計</t>
  </si>
  <si>
    <t>iDeCo</t>
  </si>
  <si>
    <t>iDeCo 小計</t>
  </si>
  <si>
    <t>確定拠出年金</t>
  </si>
  <si>
    <t>確定拠出年金 小計</t>
  </si>
  <si>
    <t>PayPay</t>
  </si>
  <si>
    <t>FamiPay</t>
  </si>
  <si>
    <t>楽天ポイント</t>
  </si>
  <si>
    <t>dポイント</t>
  </si>
  <si>
    <t>Vポイント</t>
  </si>
  <si>
    <t>Pontaポイント</t>
  </si>
  <si>
    <t>WAONポイント</t>
  </si>
  <si>
    <t>Amazonギフト残高</t>
  </si>
  <si>
    <t>アプリ・ポイント</t>
  </si>
  <si>
    <t>アプリ・ポイント 小計</t>
  </si>
  <si>
    <t>QUOカード</t>
  </si>
  <si>
    <t>VJAギフトカード</t>
  </si>
  <si>
    <t>Visaギフトカード</t>
  </si>
  <si>
    <t>商品券</t>
  </si>
  <si>
    <t>商品券 小計</t>
  </si>
  <si>
    <t>現金</t>
  </si>
  <si>
    <t>現金 小計</t>
  </si>
  <si>
    <t>暗号資産（円換算）</t>
  </si>
  <si>
    <t>暗号資産</t>
  </si>
  <si>
    <t>暗号資産 小計</t>
  </si>
  <si>
    <t>合計</t>
  </si>
  <si>
    <t>前月比（金額）</t>
  </si>
  <si>
    <t>前月比（率）</t>
  </si>
  <si>
    <t>年初比（金額）</t>
  </si>
  <si>
    <t>入力件数</t>
  </si>
  <si>
    <t>資産推移ダッシュボード</t>
  </si>
  <si>
    <t>資産記録シートへ入力すると、総資産とカテゴリ別残高の棒グラフが自動で更新されます。</t>
  </si>
  <si>
    <t>最新入力月</t>
  </si>
  <si>
    <t>最新の総資産</t>
  </si>
  <si>
    <t>直近の前月比</t>
  </si>
  <si>
    <t>年初からの増減</t>
  </si>
  <si>
    <t>入力は月1回、同じタイミングで。短期の上下より、年単位で積み上がっているかを確認します。</t>
  </si>
  <si>
    <t>注意: 資産額の増減には入出金と運用損益の両方が含まれます。この表だけでは正確な運用利回りを算出できません。</t>
  </si>
  <si>
    <t>このテンプレートの使い方</t>
  </si>
  <si>
    <t>個人情報や実際の資産額を含まない、GAIZEN FINANCEの配布用テンプレートです。</t>
  </si>
  <si>
    <t>1. 毎月の残高を入力する</t>
  </si>
  <si>
    <t>「資産記録」シートの黄色いセルへ、各口座の月末時点の残高を円単位で入力します。給料日やクレジットカードの支払いが終わった後など、毎月ほぼ同じタイミングで記録すると比較しやすくなります。暗号資産は記録日時点の円換算額を入力します。</t>
  </si>
  <si>
    <t>2. 自分に不要な項目を整理する</t>
  </si>
  <si>
    <t>使っていない銀行や証券会社は項目名を変更して利用できます。行を削除すると数式やグラフの参照がずれる場合があるため、不要な行は空欄のまま残すか、別の口座名へ変更する方法が安全です。</t>
  </si>
  <si>
    <t>3. ダッシュボードで推移を見る</t>
  </si>
  <si>
    <t>「ダッシュボード」シートでは、総資産の推移とカテゴリ別残高を棒グラフで確認できます。前月比には運用損益だけでなく、給与・賞与からの入金や生活費の支出も含まれます。単月の増減だけで投資成績を判断しないでください。</t>
  </si>
  <si>
    <t>Googleスプレッドシートで使う</t>
  </si>
  <si>
    <t>Googleドライブで［新規］→［ファイルのアップロード］からこのExcelファイルを選び、Googleスプレッドシートとして開きます。取り込み後は、ご自身のGoogleアカウント内で管理してください。配布元のGoogleアカウントや個人情報はこのファイルに含まれていません。</t>
  </si>
  <si>
    <t>本テンプレートは家計と資産残高を把握するための記録用です。特定の金融商品への投資を推奨するものではなく、正確な運用利回りや税務上の損益を計算するものでもありません。</t>
  </si>
  <si>
    <t>GAIZEN FINANCE｜資産額を毎月記録する方法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</si>
</sst>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\-#,##0;&quot;-&quot;"/>
    <numFmt numFmtId="177" formatCode="0.0%;[Red]\-0.0%;&quot;-&quot;"/>
  </numFmts>
  <fonts count="13" x14ac:knownFonts="1">
    <font>
      <sz val="11"/>
      <color theme="1"/>
      <name val="ＭＳ Ｐゴシック"/>
      <family val="2"/>
      <scheme val="minor"/>
    </font>
    <font>
      <b/>
      <sz val="20"/>
      <color rgb="FFFFFFFF"/>
      <name val="ＭＳ Ｐゴシック"/>
      <family val="2"/>
      <scheme val="minor"/>
    </font>
    <font>
      <sz val="10"/>
      <color rgb="FF64748B"/>
      <name val="ＭＳ Ｐゴシック"/>
      <family val="2"/>
      <scheme val="minor"/>
    </font>
    <font>
      <b/>
      <sz val="11"/>
      <color rgb="FFFFFFF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rgb="FF64748B"/>
      <name val="ＭＳ Ｐゴシック"/>
      <family val="2"/>
      <scheme val="minor"/>
    </font>
    <font>
      <sz val="9"/>
      <color rgb="FF64748B"/>
      <name val="ＭＳ Ｐゴシック"/>
      <family val="2"/>
      <scheme val="minor"/>
    </font>
    <font>
      <b/>
      <sz val="16"/>
      <color rgb="FF132238"/>
      <name val="ＭＳ Ｐゴシック"/>
      <family val="2"/>
      <scheme val="minor"/>
    </font>
    <font>
      <b/>
      <sz val="13"/>
      <color rgb="FF087F5B"/>
      <name val="ＭＳ Ｐゴシック"/>
      <family val="2"/>
      <scheme val="minor"/>
    </font>
    <font>
      <sz val="11"/>
      <color rgb="FF132238"/>
      <name val="ＭＳ Ｐゴシック"/>
      <family val="2"/>
      <scheme val="minor"/>
    </font>
    <font>
      <u/>
      <sz val="11"/>
      <color theme="10"/>
      <name val="Calibri"/>
      <family val="2"/>
    </font>
    <font>
      <sz val="8"/>
      <color indexed="81"/>
      <name val="Tahoma"/>
      <family val="2"/>
    </font>
    <font>
      <sz val="6"/>
      <name val="ＭＳ Ｐゴシック"/>
      <family val="3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32238"/>
        <bgColor indexed="64"/>
      </patternFill>
    </fill>
    <fill>
      <patternFill patternType="solid">
        <fgColor rgb="FFF7F9FA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87F5B"/>
        <bgColor indexed="64"/>
      </patternFill>
    </fill>
    <fill>
      <patternFill patternType="solid">
        <fgColor rgb="FFE8F5EF"/>
        <bgColor indexed="64"/>
      </patternFill>
    </fill>
  </fills>
  <borders count="6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087F5B"/>
      </left>
      <right style="thin">
        <color rgb="FF087F5B"/>
      </right>
      <top style="thin">
        <color rgb="FF087F5B"/>
      </top>
      <bottom style="thin">
        <color rgb="FF087F5B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  <border>
      <left/>
      <right/>
      <top/>
      <bottom style="medium">
        <color rgb="FF00A86B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5" borderId="1" xfId="0" applyNumberForma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176" fontId="4" fillId="3" borderId="1" xfId="0" applyNumberFormat="1" applyFont="1" applyFill="1" applyBorder="1" applyAlignment="1">
      <alignment horizontal="right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176" fontId="3" fillId="13" borderId="2" xfId="0" applyNumberFormat="1" applyFont="1" applyFill="1" applyBorder="1" applyAlignment="1">
      <alignment horizontal="right"/>
    </xf>
    <xf numFmtId="176" fontId="0" fillId="14" borderId="1" xfId="0" applyNumberFormat="1" applyFill="1" applyBorder="1" applyAlignment="1">
      <alignment horizontal="right"/>
    </xf>
    <xf numFmtId="177" fontId="0" fillId="14" borderId="1" xfId="0" applyNumberFormat="1" applyFill="1" applyBorder="1" applyAlignment="1">
      <alignment horizontal="right"/>
    </xf>
    <xf numFmtId="0" fontId="10" fillId="0" borderId="0" xfId="1" applyAlignment="1" applyProtection="1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3" fillId="13" borderId="2" xfId="0" applyFont="1" applyFill="1" applyBorder="1"/>
    <xf numFmtId="0" fontId="4" fillId="14" borderId="1" xfId="0" applyFont="1" applyFill="1" applyBorder="1"/>
    <xf numFmtId="0" fontId="6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176" fontId="7" fillId="3" borderId="4" xfId="0" applyNumberFormat="1" applyFont="1" applyFill="1" applyBorder="1" applyAlignment="1">
      <alignment horizontal="left" vertical="center"/>
    </xf>
    <xf numFmtId="0" fontId="8" fillId="0" borderId="5" xfId="0" applyFont="1" applyBorder="1"/>
    <xf numFmtId="0" fontId="9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1">
    <dxf>
      <font>
        <color rgb="FFB91C1C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総資産の推移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総資産</c:v>
          </c:tx>
          <c:spPr>
            <a:solidFill>
              <a:srgbClr val="00A86B"/>
            </a:solidFill>
            <a:ln>
              <a:solidFill>
                <a:srgbClr val="087F5B"/>
              </a:solidFill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資産記録!$C$41:$N$41</c:f>
              <c:numCache>
                <c:formatCode>#,##0;[Red]\-#,##0;"-"</c:formatCode>
                <c:ptCount val="12"/>
                <c:pt idx="0">
                  <c:v>1102000</c:v>
                </c:pt>
                <c:pt idx="1">
                  <c:v>1252200</c:v>
                </c:pt>
                <c:pt idx="2">
                  <c:v>1357000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E-4498-8162-A7B4BFC78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月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円</a:t>
                </a:r>
              </a:p>
            </c:rich>
          </c:tx>
          <c:overlay val="0"/>
        </c:title>
        <c:numFmt formatCode="#,##0,&quot;千&quot;" sourceLinked="0"/>
        <c:majorTickMark val="out"/>
        <c:minorTickMark val="none"/>
        <c:tickLblPos val="nextTo"/>
        <c:crossAx val="50010001"/>
        <c:crosses val="autoZero"/>
        <c:crossBetween val="between"/>
      </c:val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solidFill>
        <a:srgbClr val="CBD5E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カテゴリ別残高の推移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銀行</c:v>
          </c:tx>
          <c:spPr>
            <a:solidFill>
              <a:srgbClr val="73B66B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資産記録!$C$14:$N$14</c:f>
              <c:numCache>
                <c:formatCode>#,##0;[Red]\-#,##0;"-"</c:formatCode>
                <c:ptCount val="12"/>
                <c:pt idx="0">
                  <c:v>1000000</c:v>
                </c:pt>
                <c:pt idx="1">
                  <c:v>1100000</c:v>
                </c:pt>
                <c:pt idx="2">
                  <c:v>1200000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2-4056-BB49-AF4B9040B123}"/>
            </c:ext>
          </c:extLst>
        </c:ser>
        <c:ser>
          <c:idx val="1"/>
          <c:order val="1"/>
          <c:tx>
            <c:v>証券会社</c:v>
          </c:tx>
          <c:spPr>
            <a:solidFill>
              <a:srgbClr val="E58C8C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資産記録!$C$19:$N$19</c:f>
              <c:numCache>
                <c:formatCode>#,##0;[Red]\-#,##0;"-"</c:formatCode>
                <c:ptCount val="12"/>
                <c:pt idx="0">
                  <c:v>100000</c:v>
                </c:pt>
                <c:pt idx="1">
                  <c:v>150000</c:v>
                </c:pt>
                <c:pt idx="2">
                  <c:v>155000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F2-4056-BB49-AF4B9040B123}"/>
            </c:ext>
          </c:extLst>
        </c:ser>
        <c:ser>
          <c:idx val="2"/>
          <c:order val="2"/>
          <c:tx>
            <c:v>iDeCo</c:v>
          </c:tx>
          <c:spPr>
            <a:solidFill>
              <a:srgbClr val="6FA8DC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資産記録!$C$21:$N$21</c:f>
              <c:numCache>
                <c:formatCode>#,##0;[Red]\-#,##0;"-"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F2-4056-BB49-AF4B9040B123}"/>
            </c:ext>
          </c:extLst>
        </c:ser>
        <c:ser>
          <c:idx val="3"/>
          <c:order val="3"/>
          <c:tx>
            <c:v>確定拠出年金</c:v>
          </c:tx>
          <c:spPr>
            <a:solidFill>
              <a:srgbClr val="8E7CC3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資産記録!$C$23:$N$23</c:f>
              <c:numCache>
                <c:formatCode>#,##0;[Red]\-#,##0;"-"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F2-4056-BB49-AF4B9040B123}"/>
            </c:ext>
          </c:extLst>
        </c:ser>
        <c:ser>
          <c:idx val="4"/>
          <c:order val="4"/>
          <c:tx>
            <c:v>アプリ・ポイント</c:v>
          </c:tx>
          <c:spPr>
            <a:solidFill>
              <a:srgbClr val="F6B26B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資産記録!$C$32:$N$32</c:f>
              <c:numCache>
                <c:formatCode>#,##0;[Red]\-#,##0;"-"</c:formatCode>
                <c:ptCount val="12"/>
                <c:pt idx="0">
                  <c:v>2000</c:v>
                </c:pt>
                <c:pt idx="1">
                  <c:v>2200</c:v>
                </c:pt>
                <c:pt idx="2">
                  <c:v>2000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F2-4056-BB49-AF4B9040B123}"/>
            </c:ext>
          </c:extLst>
        </c:ser>
        <c:ser>
          <c:idx val="5"/>
          <c:order val="5"/>
          <c:tx>
            <c:v>商品券</c:v>
          </c:tx>
          <c:spPr>
            <a:solidFill>
              <a:srgbClr val="B4A7D6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資産記録!$C$36:$N$36</c:f>
              <c:numCache>
                <c:formatCode>#,##0;[Red]\-#,##0;"-"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F2-4056-BB49-AF4B9040B123}"/>
            </c:ext>
          </c:extLst>
        </c:ser>
        <c:ser>
          <c:idx val="6"/>
          <c:order val="6"/>
          <c:tx>
            <c:v>現金</c:v>
          </c:tx>
          <c:spPr>
            <a:solidFill>
              <a:srgbClr val="A2C4C9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資産記録!$C$38:$N$38</c:f>
              <c:numCache>
                <c:formatCode>#,##0;[Red]\-#,##0;"-"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F2-4056-BB49-AF4B9040B123}"/>
            </c:ext>
          </c:extLst>
        </c:ser>
        <c:ser>
          <c:idx val="7"/>
          <c:order val="7"/>
          <c:tx>
            <c:v>暗号資産</c:v>
          </c:tx>
          <c:spPr>
            <a:solidFill>
              <a:srgbClr val="4A86E8"/>
            </a:solidFill>
            <a:ln>
              <a:noFill/>
            </a:ln>
          </c:spPr>
          <c:invertIfNegative val="0"/>
          <c:cat>
            <c:strRef>
              <c:f>資産記録!$C$4:$N$4</c:f>
              <c:strCache>
                <c:ptCount val="12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  <c:pt idx="7">
                  <c:v>2026年8月</c:v>
                </c:pt>
                <c:pt idx="8">
                  <c:v>2026年9月</c:v>
                </c:pt>
                <c:pt idx="9">
                  <c:v>2026年10月</c:v>
                </c:pt>
                <c:pt idx="10">
                  <c:v>2026年11月</c:v>
                </c:pt>
                <c:pt idx="11">
                  <c:v>2026年12月</c:v>
                </c:pt>
              </c:strCache>
            </c:strRef>
          </c:cat>
          <c:val>
            <c:numRef>
              <c:f>資産記録!$C$40:$N$40</c:f>
              <c:numCache>
                <c:formatCode>#,##0;[Red]\-#,##0;"-"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F2-4056-BB49-AF4B9040B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20001"/>
        <c:axId val="50020002"/>
      </c:barChart>
      <c:catAx>
        <c:axId val="5002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月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20002"/>
        <c:crosses val="autoZero"/>
        <c:auto val="1"/>
        <c:lblAlgn val="ctr"/>
        <c:lblOffset val="100"/>
        <c:noMultiLvlLbl val="0"/>
      </c:catAx>
      <c:valAx>
        <c:axId val="5002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円</a:t>
                </a:r>
              </a:p>
            </c:rich>
          </c:tx>
          <c:overlay val="0"/>
        </c:title>
        <c:numFmt formatCode="#,##0,&quot;千&quot;" sourceLinked="0"/>
        <c:majorTickMark val="out"/>
        <c:minorTickMark val="none"/>
        <c:tickLblPos val="nextTo"/>
        <c:crossAx val="50020001"/>
        <c:crosses val="autoZero"/>
        <c:crossBetween val="between"/>
      </c:valAx>
      <c:spPr>
        <a:solidFill>
          <a:srgbClr val="FFFFFF"/>
        </a:solidFill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>
      <a:solidFill>
        <a:srgbClr val="CBD5E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10</xdr:col>
      <xdr:colOff>342900</xdr:colOff>
      <xdr:row>28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342900</xdr:colOff>
      <xdr:row>49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gaizen.xyz/blog/monthly-asset-track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A86B"/>
    <pageSetUpPr fitToPage="1"/>
  </sheetPr>
  <dimension ref="A1:N45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7" sqref="D27"/>
    </sheetView>
  </sheetViews>
  <sheetFormatPr defaultRowHeight="13.5" x14ac:dyDescent="0.15"/>
  <cols>
    <col min="1" max="1" width="18.75" customWidth="1"/>
    <col min="2" max="2" width="22.75" customWidth="1"/>
    <col min="3" max="14" width="14.75" customWidth="1"/>
  </cols>
  <sheetData>
    <row r="1" spans="1:14" ht="33.950000000000003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4" ht="27.95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x14ac:dyDescent="0.15">
      <c r="A5" s="16" t="s">
        <v>25</v>
      </c>
      <c r="B5" s="2" t="s">
        <v>16</v>
      </c>
      <c r="C5" s="3">
        <v>1000000</v>
      </c>
      <c r="D5" s="3">
        <v>1100000</v>
      </c>
      <c r="E5" s="3">
        <v>1200000</v>
      </c>
      <c r="F5" s="3"/>
      <c r="G5" s="3"/>
      <c r="H5" s="3"/>
      <c r="I5" s="3"/>
      <c r="J5" s="3"/>
      <c r="K5" s="3"/>
      <c r="L5" s="3"/>
      <c r="M5" s="3"/>
      <c r="N5" s="3"/>
    </row>
    <row r="6" spans="1:14" x14ac:dyDescent="0.15">
      <c r="A6" s="16"/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15">
      <c r="A7" s="16"/>
      <c r="B7" s="2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15">
      <c r="A8" s="16"/>
      <c r="B8" s="2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15">
      <c r="A9" s="16"/>
      <c r="B9" s="2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15">
      <c r="A10" s="16"/>
      <c r="B10" s="2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15">
      <c r="A11" s="16"/>
      <c r="B11" s="2" t="s">
        <v>22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15">
      <c r="A12" s="16"/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15">
      <c r="A13" s="16"/>
      <c r="B13" s="2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15">
      <c r="A14" s="4"/>
      <c r="B14" s="4" t="s">
        <v>26</v>
      </c>
      <c r="C14" s="5">
        <f t="shared" ref="C14:N14" si="0">SUM(C5:C13)</f>
        <v>1000000</v>
      </c>
      <c r="D14" s="5">
        <f t="shared" si="0"/>
        <v>1100000</v>
      </c>
      <c r="E14" s="5">
        <f t="shared" si="0"/>
        <v>1200000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0"/>
        <v>0</v>
      </c>
      <c r="N14" s="5">
        <f t="shared" si="0"/>
        <v>0</v>
      </c>
    </row>
    <row r="15" spans="1:14" x14ac:dyDescent="0.15">
      <c r="A15" s="17" t="s">
        <v>31</v>
      </c>
      <c r="B15" s="2" t="s">
        <v>27</v>
      </c>
      <c r="C15" s="3">
        <v>100000</v>
      </c>
      <c r="D15" s="3">
        <v>150000</v>
      </c>
      <c r="E15" s="3">
        <v>155000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15">
      <c r="A16" s="17"/>
      <c r="B16" s="2" t="s">
        <v>28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15">
      <c r="A17" s="17"/>
      <c r="B17" s="2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15">
      <c r="A18" s="17"/>
      <c r="B18" s="2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15">
      <c r="A19" s="4"/>
      <c r="B19" s="4" t="s">
        <v>32</v>
      </c>
      <c r="C19" s="5">
        <f t="shared" ref="C19:N19" si="1">SUM(C15:C18)</f>
        <v>100000</v>
      </c>
      <c r="D19" s="5">
        <f t="shared" si="1"/>
        <v>150000</v>
      </c>
      <c r="E19" s="5">
        <f t="shared" si="1"/>
        <v>155000</v>
      </c>
      <c r="F19" s="5">
        <f t="shared" si="1"/>
        <v>0</v>
      </c>
      <c r="G19" s="5">
        <f t="shared" si="1"/>
        <v>0</v>
      </c>
      <c r="H19" s="5">
        <f t="shared" si="1"/>
        <v>0</v>
      </c>
      <c r="I19" s="5">
        <f t="shared" si="1"/>
        <v>0</v>
      </c>
      <c r="J19" s="5">
        <f t="shared" si="1"/>
        <v>0</v>
      </c>
      <c r="K19" s="5">
        <f t="shared" si="1"/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</row>
    <row r="20" spans="1:14" x14ac:dyDescent="0.15">
      <c r="A20" s="6" t="s">
        <v>33</v>
      </c>
      <c r="B20" s="2" t="s">
        <v>27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15">
      <c r="A21" s="4"/>
      <c r="B21" s="4" t="s">
        <v>34</v>
      </c>
      <c r="C21" s="5">
        <f t="shared" ref="C21:N21" si="2">SUM(C20:C20)</f>
        <v>0</v>
      </c>
      <c r="D21" s="5">
        <f t="shared" si="2"/>
        <v>0</v>
      </c>
      <c r="E21" s="5">
        <f t="shared" si="2"/>
        <v>0</v>
      </c>
      <c r="F21" s="5">
        <f t="shared" si="2"/>
        <v>0</v>
      </c>
      <c r="G21" s="5">
        <f t="shared" si="2"/>
        <v>0</v>
      </c>
      <c r="H21" s="5">
        <f t="shared" si="2"/>
        <v>0</v>
      </c>
      <c r="I21" s="5">
        <f t="shared" si="2"/>
        <v>0</v>
      </c>
      <c r="J21" s="5">
        <f t="shared" si="2"/>
        <v>0</v>
      </c>
      <c r="K21" s="5">
        <f t="shared" si="2"/>
        <v>0</v>
      </c>
      <c r="L21" s="5">
        <f t="shared" si="2"/>
        <v>0</v>
      </c>
      <c r="M21" s="5">
        <f t="shared" si="2"/>
        <v>0</v>
      </c>
      <c r="N21" s="5">
        <f t="shared" si="2"/>
        <v>0</v>
      </c>
    </row>
    <row r="22" spans="1:14" x14ac:dyDescent="0.15">
      <c r="A22" s="7" t="s">
        <v>35</v>
      </c>
      <c r="B22" s="2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15">
      <c r="A23" s="4"/>
      <c r="B23" s="4" t="s">
        <v>36</v>
      </c>
      <c r="C23" s="5">
        <f t="shared" ref="C23:N23" si="3">SUM(C22:C22)</f>
        <v>0</v>
      </c>
      <c r="D23" s="5">
        <f t="shared" si="3"/>
        <v>0</v>
      </c>
      <c r="E23" s="5">
        <f t="shared" si="3"/>
        <v>0</v>
      </c>
      <c r="F23" s="5">
        <f t="shared" si="3"/>
        <v>0</v>
      </c>
      <c r="G23" s="5">
        <f t="shared" si="3"/>
        <v>0</v>
      </c>
      <c r="H23" s="5">
        <f t="shared" si="3"/>
        <v>0</v>
      </c>
      <c r="I23" s="5">
        <f t="shared" si="3"/>
        <v>0</v>
      </c>
      <c r="J23" s="5">
        <f t="shared" si="3"/>
        <v>0</v>
      </c>
      <c r="K23" s="5">
        <f t="shared" si="3"/>
        <v>0</v>
      </c>
      <c r="L23" s="5">
        <f t="shared" si="3"/>
        <v>0</v>
      </c>
      <c r="M23" s="5">
        <f t="shared" si="3"/>
        <v>0</v>
      </c>
      <c r="N23" s="5">
        <f t="shared" si="3"/>
        <v>0</v>
      </c>
    </row>
    <row r="24" spans="1:14" x14ac:dyDescent="0.15">
      <c r="A24" s="18" t="s">
        <v>45</v>
      </c>
      <c r="B24" s="2" t="s">
        <v>37</v>
      </c>
      <c r="C24" s="3">
        <v>1000</v>
      </c>
      <c r="D24" s="3">
        <v>1000</v>
      </c>
      <c r="E24" s="3">
        <v>1000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15">
      <c r="A25" s="18"/>
      <c r="B25" s="2" t="s">
        <v>38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15">
      <c r="A26" s="18"/>
      <c r="B26" s="2" t="s">
        <v>39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15">
      <c r="A27" s="18"/>
      <c r="B27" s="2" t="s">
        <v>40</v>
      </c>
      <c r="C27" s="3">
        <v>1000</v>
      </c>
      <c r="D27" s="3">
        <v>1200</v>
      </c>
      <c r="E27" s="3">
        <v>1000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15">
      <c r="A28" s="18"/>
      <c r="B28" s="2" t="s">
        <v>41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15">
      <c r="A29" s="18"/>
      <c r="B29" s="2" t="s">
        <v>42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15">
      <c r="A30" s="18"/>
      <c r="B30" s="2" t="s">
        <v>43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15">
      <c r="A31" s="18"/>
      <c r="B31" s="2" t="s">
        <v>44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15">
      <c r="A32" s="4"/>
      <c r="B32" s="4" t="s">
        <v>46</v>
      </c>
      <c r="C32" s="5">
        <f t="shared" ref="C32:N32" si="4">SUM(C24:C31)</f>
        <v>2000</v>
      </c>
      <c r="D32" s="5">
        <f t="shared" si="4"/>
        <v>2200</v>
      </c>
      <c r="E32" s="5">
        <f t="shared" si="4"/>
        <v>2000</v>
      </c>
      <c r="F32" s="5">
        <f t="shared" si="4"/>
        <v>0</v>
      </c>
      <c r="G32" s="5">
        <f t="shared" si="4"/>
        <v>0</v>
      </c>
      <c r="H32" s="5">
        <f t="shared" si="4"/>
        <v>0</v>
      </c>
      <c r="I32" s="5">
        <f t="shared" si="4"/>
        <v>0</v>
      </c>
      <c r="J32" s="5">
        <f t="shared" si="4"/>
        <v>0</v>
      </c>
      <c r="K32" s="5">
        <f t="shared" si="4"/>
        <v>0</v>
      </c>
      <c r="L32" s="5">
        <f t="shared" si="4"/>
        <v>0</v>
      </c>
      <c r="M32" s="5">
        <f t="shared" si="4"/>
        <v>0</v>
      </c>
      <c r="N32" s="5">
        <f t="shared" si="4"/>
        <v>0</v>
      </c>
    </row>
    <row r="33" spans="1:14" x14ac:dyDescent="0.15">
      <c r="A33" s="19" t="s">
        <v>50</v>
      </c>
      <c r="B33" s="2" t="s">
        <v>47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15">
      <c r="A34" s="19"/>
      <c r="B34" s="2" t="s">
        <v>48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15">
      <c r="A35" s="19"/>
      <c r="B35" s="2" t="s">
        <v>49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15">
      <c r="A36" s="4"/>
      <c r="B36" s="4" t="s">
        <v>51</v>
      </c>
      <c r="C36" s="5">
        <f t="shared" ref="C36:N36" si="5">SUM(C33:C35)</f>
        <v>0</v>
      </c>
      <c r="D36" s="5">
        <f t="shared" si="5"/>
        <v>0</v>
      </c>
      <c r="E36" s="5">
        <f t="shared" si="5"/>
        <v>0</v>
      </c>
      <c r="F36" s="5">
        <f t="shared" si="5"/>
        <v>0</v>
      </c>
      <c r="G36" s="5">
        <f t="shared" si="5"/>
        <v>0</v>
      </c>
      <c r="H36" s="5">
        <f t="shared" si="5"/>
        <v>0</v>
      </c>
      <c r="I36" s="5">
        <f t="shared" si="5"/>
        <v>0</v>
      </c>
      <c r="J36" s="5">
        <f t="shared" si="5"/>
        <v>0</v>
      </c>
      <c r="K36" s="5">
        <f t="shared" si="5"/>
        <v>0</v>
      </c>
      <c r="L36" s="5">
        <f t="shared" si="5"/>
        <v>0</v>
      </c>
      <c r="M36" s="5">
        <f t="shared" si="5"/>
        <v>0</v>
      </c>
      <c r="N36" s="5">
        <f t="shared" si="5"/>
        <v>0</v>
      </c>
    </row>
    <row r="37" spans="1:14" x14ac:dyDescent="0.15">
      <c r="A37" s="8" t="s">
        <v>52</v>
      </c>
      <c r="B37" s="2" t="s">
        <v>52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15">
      <c r="A38" s="4"/>
      <c r="B38" s="4" t="s">
        <v>53</v>
      </c>
      <c r="C38" s="5">
        <f t="shared" ref="C38:N38" si="6">SUM(C37:C37)</f>
        <v>0</v>
      </c>
      <c r="D38" s="5">
        <f t="shared" si="6"/>
        <v>0</v>
      </c>
      <c r="E38" s="5">
        <f t="shared" si="6"/>
        <v>0</v>
      </c>
      <c r="F38" s="5">
        <f t="shared" si="6"/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</row>
    <row r="39" spans="1:14" x14ac:dyDescent="0.15">
      <c r="A39" s="9" t="s">
        <v>55</v>
      </c>
      <c r="B39" s="2" t="s">
        <v>54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15">
      <c r="A40" s="4"/>
      <c r="B40" s="4" t="s">
        <v>56</v>
      </c>
      <c r="C40" s="5">
        <f t="shared" ref="C40:N40" si="7">SUM(C39:C39)</f>
        <v>0</v>
      </c>
      <c r="D40" s="5">
        <f t="shared" si="7"/>
        <v>0</v>
      </c>
      <c r="E40" s="5">
        <f t="shared" si="7"/>
        <v>0</v>
      </c>
      <c r="F40" s="5">
        <f t="shared" si="7"/>
        <v>0</v>
      </c>
      <c r="G40" s="5">
        <f t="shared" si="7"/>
        <v>0</v>
      </c>
      <c r="H40" s="5">
        <f t="shared" si="7"/>
        <v>0</v>
      </c>
      <c r="I40" s="5">
        <f t="shared" si="7"/>
        <v>0</v>
      </c>
      <c r="J40" s="5">
        <f t="shared" si="7"/>
        <v>0</v>
      </c>
      <c r="K40" s="5">
        <f t="shared" si="7"/>
        <v>0</v>
      </c>
      <c r="L40" s="5">
        <f t="shared" si="7"/>
        <v>0</v>
      </c>
      <c r="M40" s="5">
        <f t="shared" si="7"/>
        <v>0</v>
      </c>
      <c r="N40" s="5">
        <f t="shared" si="7"/>
        <v>0</v>
      </c>
    </row>
    <row r="41" spans="1:14" ht="24" customHeight="1" x14ac:dyDescent="0.15">
      <c r="A41" s="20" t="s">
        <v>57</v>
      </c>
      <c r="B41" s="20"/>
      <c r="C41" s="10">
        <f t="shared" ref="C41:N41" si="8">C14+C19+C21+C23+C32+C36+C38+C40</f>
        <v>1102000</v>
      </c>
      <c r="D41" s="10">
        <f t="shared" si="8"/>
        <v>1252200</v>
      </c>
      <c r="E41" s="10">
        <f t="shared" si="8"/>
        <v>1357000</v>
      </c>
      <c r="F41" s="10">
        <f t="shared" si="8"/>
        <v>0</v>
      </c>
      <c r="G41" s="10">
        <f t="shared" si="8"/>
        <v>0</v>
      </c>
      <c r="H41" s="10">
        <f t="shared" si="8"/>
        <v>0</v>
      </c>
      <c r="I41" s="10">
        <f t="shared" si="8"/>
        <v>0</v>
      </c>
      <c r="J41" s="10">
        <f t="shared" si="8"/>
        <v>0</v>
      </c>
      <c r="K41" s="10">
        <f t="shared" si="8"/>
        <v>0</v>
      </c>
      <c r="L41" s="10">
        <f t="shared" si="8"/>
        <v>0</v>
      </c>
      <c r="M41" s="10">
        <f t="shared" si="8"/>
        <v>0</v>
      </c>
      <c r="N41" s="10">
        <f t="shared" si="8"/>
        <v>0</v>
      </c>
    </row>
    <row r="42" spans="1:14" x14ac:dyDescent="0.15">
      <c r="A42" s="21" t="s">
        <v>58</v>
      </c>
      <c r="B42" s="21"/>
      <c r="C42" s="11"/>
      <c r="D42" s="11">
        <f t="shared" ref="D42:N42" si="9">D41-C41</f>
        <v>150200</v>
      </c>
      <c r="E42" s="11">
        <f t="shared" si="9"/>
        <v>104800</v>
      </c>
      <c r="F42" s="11">
        <f t="shared" si="9"/>
        <v>-1357000</v>
      </c>
      <c r="G42" s="11">
        <f t="shared" si="9"/>
        <v>0</v>
      </c>
      <c r="H42" s="11">
        <f t="shared" si="9"/>
        <v>0</v>
      </c>
      <c r="I42" s="11">
        <f t="shared" si="9"/>
        <v>0</v>
      </c>
      <c r="J42" s="11">
        <f t="shared" si="9"/>
        <v>0</v>
      </c>
      <c r="K42" s="11">
        <f t="shared" si="9"/>
        <v>0</v>
      </c>
      <c r="L42" s="11">
        <f t="shared" si="9"/>
        <v>0</v>
      </c>
      <c r="M42" s="11">
        <f t="shared" si="9"/>
        <v>0</v>
      </c>
      <c r="N42" s="11">
        <f t="shared" si="9"/>
        <v>0</v>
      </c>
    </row>
    <row r="43" spans="1:14" x14ac:dyDescent="0.15">
      <c r="A43" s="21" t="s">
        <v>59</v>
      </c>
      <c r="B43" s="21"/>
      <c r="C43" s="12"/>
      <c r="D43" s="12">
        <f t="shared" ref="D43:N43" si="10">IFERROR(D41/C41-1,"")</f>
        <v>0.13629764065335759</v>
      </c>
      <c r="E43" s="12">
        <f t="shared" si="10"/>
        <v>8.3692700846510037E-2</v>
      </c>
      <c r="F43" s="12">
        <f t="shared" si="10"/>
        <v>-1</v>
      </c>
      <c r="G43" s="12" t="str">
        <f t="shared" si="10"/>
        <v/>
      </c>
      <c r="H43" s="12" t="str">
        <f t="shared" si="10"/>
        <v/>
      </c>
      <c r="I43" s="12" t="str">
        <f t="shared" si="10"/>
        <v/>
      </c>
      <c r="J43" s="12" t="str">
        <f t="shared" si="10"/>
        <v/>
      </c>
      <c r="K43" s="12" t="str">
        <f t="shared" si="10"/>
        <v/>
      </c>
      <c r="L43" s="12" t="str">
        <f t="shared" si="10"/>
        <v/>
      </c>
      <c r="M43" s="12" t="str">
        <f t="shared" si="10"/>
        <v/>
      </c>
      <c r="N43" s="12" t="str">
        <f t="shared" si="10"/>
        <v/>
      </c>
    </row>
    <row r="44" spans="1:14" x14ac:dyDescent="0.15">
      <c r="A44" s="21" t="s">
        <v>60</v>
      </c>
      <c r="B44" s="21"/>
      <c r="C44" s="11">
        <f>0</f>
        <v>0</v>
      </c>
      <c r="D44" s="11">
        <f t="shared" ref="D44:N44" si="11">D41-$C$41</f>
        <v>150200</v>
      </c>
      <c r="E44" s="11">
        <f t="shared" si="11"/>
        <v>255000</v>
      </c>
      <c r="F44" s="11">
        <f t="shared" si="11"/>
        <v>-1102000</v>
      </c>
      <c r="G44" s="11">
        <f t="shared" si="11"/>
        <v>-1102000</v>
      </c>
      <c r="H44" s="11">
        <f t="shared" si="11"/>
        <v>-1102000</v>
      </c>
      <c r="I44" s="11">
        <f t="shared" si="11"/>
        <v>-1102000</v>
      </c>
      <c r="J44" s="11">
        <f t="shared" si="11"/>
        <v>-1102000</v>
      </c>
      <c r="K44" s="11">
        <f t="shared" si="11"/>
        <v>-1102000</v>
      </c>
      <c r="L44" s="11">
        <f t="shared" si="11"/>
        <v>-1102000</v>
      </c>
      <c r="M44" s="11">
        <f t="shared" si="11"/>
        <v>-1102000</v>
      </c>
      <c r="N44" s="11">
        <f t="shared" si="11"/>
        <v>-1102000</v>
      </c>
    </row>
    <row r="45" spans="1:14" hidden="1" x14ac:dyDescent="0.15">
      <c r="B45" t="s">
        <v>61</v>
      </c>
      <c r="C45">
        <f t="shared" ref="C45:N45" si="12">COUNT(C5,C6,C7,C8,C9,C10,C11,C12,C13,C15,C16,C17,C18,C20,C22,C24,C25,C26,C27,C28,C29,C30,C31,C33,C34,C35,C37,C39)</f>
        <v>4</v>
      </c>
      <c r="D45">
        <f t="shared" si="12"/>
        <v>4</v>
      </c>
      <c r="E45">
        <f t="shared" si="12"/>
        <v>4</v>
      </c>
      <c r="F45">
        <f t="shared" si="12"/>
        <v>0</v>
      </c>
      <c r="G45">
        <f t="shared" si="12"/>
        <v>0</v>
      </c>
      <c r="H45">
        <f t="shared" si="12"/>
        <v>0</v>
      </c>
      <c r="I45">
        <f t="shared" si="12"/>
        <v>0</v>
      </c>
      <c r="J45">
        <f t="shared" si="12"/>
        <v>0</v>
      </c>
      <c r="K45">
        <f t="shared" si="12"/>
        <v>0</v>
      </c>
      <c r="L45">
        <f t="shared" si="12"/>
        <v>0</v>
      </c>
      <c r="M45">
        <f t="shared" si="12"/>
        <v>0</v>
      </c>
      <c r="N45">
        <f t="shared" si="12"/>
        <v>0</v>
      </c>
    </row>
  </sheetData>
  <mergeCells count="10">
    <mergeCell ref="A33:A35"/>
    <mergeCell ref="A41:B41"/>
    <mergeCell ref="A42:B42"/>
    <mergeCell ref="A43:B43"/>
    <mergeCell ref="A44:B44"/>
    <mergeCell ref="A1:N1"/>
    <mergeCell ref="A2:N2"/>
    <mergeCell ref="A5:A13"/>
    <mergeCell ref="A15:A18"/>
    <mergeCell ref="A24:A31"/>
  </mergeCells>
  <phoneticPr fontId="12"/>
  <conditionalFormatting sqref="D42:N44">
    <cfRule type="cellIs" dxfId="0" priority="1" operator="lessThan">
      <formula>0</formula>
    </cfRule>
  </conditionalFormatting>
  <dataValidations count="1">
    <dataValidation type="whole" operator="greaterThanOrEqual" allowBlank="1" showInputMessage="1" showErrorMessage="1" errorTitle="入力を確認してください" error="0以上の半角数字で入力してください。" promptTitle="月末残高" prompt="円換算した0以上の整数を入力してください。" sqref="C39:N39 C37:N37 C33:N35 C5:N13 C22:N22 C20:N20 C15:N18 C24:N31" xr:uid="{00000000-0002-0000-0000-000000000000}">
      <formula1>0</formula1>
    </dataValidation>
  </dataValidations>
  <pageMargins left="0.25" right="0.25" top="0.5" bottom="0.5" header="0.3" footer="0.3"/>
  <pageSetup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9A84C"/>
  </sheetPr>
  <dimension ref="B1:M52"/>
  <sheetViews>
    <sheetView showGridLines="0" workbookViewId="0">
      <selection activeCell="B2" sqref="B2:M2"/>
    </sheetView>
  </sheetViews>
  <sheetFormatPr defaultRowHeight="13.5" x14ac:dyDescent="0.15"/>
  <cols>
    <col min="1" max="1" width="3.75" customWidth="1"/>
    <col min="2" max="13" width="13.75" customWidth="1"/>
  </cols>
  <sheetData>
    <row r="1" spans="2:13" ht="33.950000000000003" customHeight="1" x14ac:dyDescent="0.15">
      <c r="B1" s="14" t="s">
        <v>62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3" x14ac:dyDescent="0.15">
      <c r="B2" s="15" t="s">
        <v>63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2:13" x14ac:dyDescent="0.15">
      <c r="B4" s="22" t="s">
        <v>64</v>
      </c>
      <c r="C4" s="22"/>
      <c r="D4" s="22"/>
      <c r="E4" s="22"/>
      <c r="F4" s="22" t="s">
        <v>65</v>
      </c>
      <c r="G4" s="22"/>
      <c r="H4" s="22"/>
      <c r="I4" s="22"/>
      <c r="J4" s="22" t="s">
        <v>66</v>
      </c>
      <c r="K4" s="22"/>
      <c r="L4" s="22"/>
      <c r="M4" s="22"/>
    </row>
    <row r="5" spans="2:13" x14ac:dyDescent="0.15">
      <c r="B5" s="23" t="str">
        <f>IFERROR(LOOKUP(2,1/(資産記録!$C$45:$N$45&gt;0),資産記録!$C$4:$N$4),"未入力")</f>
        <v>2026年3月</v>
      </c>
      <c r="C5" s="23"/>
      <c r="D5" s="23"/>
      <c r="E5" s="23"/>
      <c r="F5" s="24">
        <f>IFERROR(LOOKUP(2,1/(資産記録!$C$45:$N$45&gt;0),資産記録!$C$41:$N$41),0)</f>
        <v>1357000</v>
      </c>
      <c r="G5" s="24"/>
      <c r="H5" s="24"/>
      <c r="I5" s="24"/>
      <c r="J5" s="24">
        <f>IFERROR(LOOKUP(2,1/(資産記録!$C$45:$N$45&gt;0),資産記録!$C$42:$N$42),0)</f>
        <v>104800</v>
      </c>
      <c r="K5" s="24"/>
      <c r="L5" s="24"/>
      <c r="M5" s="24"/>
    </row>
    <row r="6" spans="2:13" x14ac:dyDescent="0.15">
      <c r="B6" s="23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</row>
    <row r="8" spans="2:13" x14ac:dyDescent="0.15">
      <c r="B8" s="22" t="s">
        <v>67</v>
      </c>
      <c r="C8" s="22"/>
      <c r="D8" s="22"/>
      <c r="E8" s="22"/>
      <c r="F8" s="15" t="s">
        <v>68</v>
      </c>
      <c r="G8" s="15"/>
      <c r="H8" s="15"/>
      <c r="I8" s="15"/>
      <c r="J8" s="15"/>
      <c r="K8" s="15"/>
      <c r="L8" s="15"/>
      <c r="M8" s="15"/>
    </row>
    <row r="9" spans="2:13" x14ac:dyDescent="0.15">
      <c r="B9" s="24">
        <f>IFERROR(LOOKUP(2,1/(資産記録!$C$45:$N$45&gt;0),資産記録!$C$44:$N$44),0)</f>
        <v>255000</v>
      </c>
      <c r="C9" s="24"/>
      <c r="D9" s="24"/>
      <c r="E9" s="24"/>
      <c r="F9" s="15"/>
      <c r="G9" s="15"/>
      <c r="H9" s="15"/>
      <c r="I9" s="15"/>
      <c r="J9" s="15"/>
      <c r="K9" s="15"/>
      <c r="L9" s="15"/>
      <c r="M9" s="15"/>
    </row>
    <row r="10" spans="2:13" x14ac:dyDescent="0.15">
      <c r="B10" s="24"/>
      <c r="C10" s="24"/>
      <c r="D10" s="24"/>
      <c r="E10" s="24"/>
      <c r="F10" s="15"/>
      <c r="G10" s="15"/>
      <c r="H10" s="15"/>
      <c r="I10" s="15"/>
      <c r="J10" s="15"/>
      <c r="K10" s="15"/>
      <c r="L10" s="15"/>
      <c r="M10" s="15"/>
    </row>
    <row r="51" spans="2:13" x14ac:dyDescent="0.15">
      <c r="B51" s="15" t="s">
        <v>69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2:13" x14ac:dyDescent="0.1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</sheetData>
  <mergeCells count="12">
    <mergeCell ref="B8:E8"/>
    <mergeCell ref="B9:E10"/>
    <mergeCell ref="F8:M10"/>
    <mergeCell ref="B51:M52"/>
    <mergeCell ref="B1:M1"/>
    <mergeCell ref="B2:M2"/>
    <mergeCell ref="B4:E4"/>
    <mergeCell ref="B5:E6"/>
    <mergeCell ref="F4:I4"/>
    <mergeCell ref="F5:I6"/>
    <mergeCell ref="J4:M4"/>
    <mergeCell ref="J5:M6"/>
  </mergeCells>
  <phoneticPr fontId="1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32238"/>
  </sheetPr>
  <dimension ref="B1:H33"/>
  <sheetViews>
    <sheetView showGridLines="0" workbookViewId="0">
      <selection activeCell="B23" sqref="B23:H26"/>
    </sheetView>
  </sheetViews>
  <sheetFormatPr defaultRowHeight="13.5" x14ac:dyDescent="0.15"/>
  <cols>
    <col min="1" max="1" width="3.75" customWidth="1"/>
    <col min="2" max="2" width="22.75" customWidth="1"/>
    <col min="3" max="8" width="15.75" customWidth="1"/>
  </cols>
  <sheetData>
    <row r="1" spans="2:8" ht="33.950000000000003" customHeight="1" x14ac:dyDescent="0.15">
      <c r="B1" s="14" t="s">
        <v>70</v>
      </c>
      <c r="C1" s="14"/>
      <c r="D1" s="14"/>
      <c r="E1" s="14"/>
      <c r="F1" s="14"/>
      <c r="G1" s="14"/>
      <c r="H1" s="14"/>
    </row>
    <row r="2" spans="2:8" x14ac:dyDescent="0.15">
      <c r="B2" s="15" t="s">
        <v>71</v>
      </c>
      <c r="C2" s="15"/>
      <c r="D2" s="15"/>
      <c r="E2" s="15"/>
      <c r="F2" s="15"/>
      <c r="G2" s="15"/>
      <c r="H2" s="15"/>
    </row>
    <row r="4" spans="2:8" ht="15" x14ac:dyDescent="0.15">
      <c r="B4" s="25" t="s">
        <v>72</v>
      </c>
      <c r="C4" s="25"/>
      <c r="D4" s="25"/>
      <c r="E4" s="25"/>
      <c r="F4" s="25"/>
      <c r="G4" s="25"/>
      <c r="H4" s="25"/>
    </row>
    <row r="5" spans="2:8" x14ac:dyDescent="0.15">
      <c r="B5" s="26" t="s">
        <v>73</v>
      </c>
      <c r="C5" s="26"/>
      <c r="D5" s="26"/>
      <c r="E5" s="26"/>
      <c r="F5" s="26"/>
      <c r="G5" s="26"/>
      <c r="H5" s="26"/>
    </row>
    <row r="6" spans="2:8" x14ac:dyDescent="0.15">
      <c r="B6" s="26"/>
      <c r="C6" s="26"/>
      <c r="D6" s="26"/>
      <c r="E6" s="26"/>
      <c r="F6" s="26"/>
      <c r="G6" s="26"/>
      <c r="H6" s="26"/>
    </row>
    <row r="7" spans="2:8" x14ac:dyDescent="0.15">
      <c r="B7" s="26"/>
      <c r="C7" s="26"/>
      <c r="D7" s="26"/>
      <c r="E7" s="26"/>
      <c r="F7" s="26"/>
      <c r="G7" s="26"/>
      <c r="H7" s="26"/>
    </row>
    <row r="8" spans="2:8" x14ac:dyDescent="0.15">
      <c r="B8" s="26"/>
      <c r="C8" s="26"/>
      <c r="D8" s="26"/>
      <c r="E8" s="26"/>
      <c r="F8" s="26"/>
      <c r="G8" s="26"/>
      <c r="H8" s="26"/>
    </row>
    <row r="10" spans="2:8" ht="15" x14ac:dyDescent="0.15">
      <c r="B10" s="25" t="s">
        <v>74</v>
      </c>
      <c r="C10" s="25"/>
      <c r="D10" s="25"/>
      <c r="E10" s="25"/>
      <c r="F10" s="25"/>
      <c r="G10" s="25"/>
      <c r="H10" s="25"/>
    </row>
    <row r="11" spans="2:8" x14ac:dyDescent="0.15">
      <c r="B11" s="26" t="s">
        <v>75</v>
      </c>
      <c r="C11" s="26"/>
      <c r="D11" s="26"/>
      <c r="E11" s="26"/>
      <c r="F11" s="26"/>
      <c r="G11" s="26"/>
      <c r="H11" s="26"/>
    </row>
    <row r="12" spans="2:8" x14ac:dyDescent="0.15">
      <c r="B12" s="26"/>
      <c r="C12" s="26"/>
      <c r="D12" s="26"/>
      <c r="E12" s="26"/>
      <c r="F12" s="26"/>
      <c r="G12" s="26"/>
      <c r="H12" s="26"/>
    </row>
    <row r="13" spans="2:8" x14ac:dyDescent="0.15">
      <c r="B13" s="26"/>
      <c r="C13" s="26"/>
      <c r="D13" s="26"/>
      <c r="E13" s="26"/>
      <c r="F13" s="26"/>
      <c r="G13" s="26"/>
      <c r="H13" s="26"/>
    </row>
    <row r="14" spans="2:8" x14ac:dyDescent="0.15">
      <c r="B14" s="26"/>
      <c r="C14" s="26"/>
      <c r="D14" s="26"/>
      <c r="E14" s="26"/>
      <c r="F14" s="26"/>
      <c r="G14" s="26"/>
      <c r="H14" s="26"/>
    </row>
    <row r="16" spans="2:8" ht="15" x14ac:dyDescent="0.15">
      <c r="B16" s="25" t="s">
        <v>76</v>
      </c>
      <c r="C16" s="25"/>
      <c r="D16" s="25"/>
      <c r="E16" s="25"/>
      <c r="F16" s="25"/>
      <c r="G16" s="25"/>
      <c r="H16" s="25"/>
    </row>
    <row r="17" spans="2:8" x14ac:dyDescent="0.15">
      <c r="B17" s="26" t="s">
        <v>77</v>
      </c>
      <c r="C17" s="26"/>
      <c r="D17" s="26"/>
      <c r="E17" s="26"/>
      <c r="F17" s="26"/>
      <c r="G17" s="26"/>
      <c r="H17" s="26"/>
    </row>
    <row r="18" spans="2:8" x14ac:dyDescent="0.15">
      <c r="B18" s="26"/>
      <c r="C18" s="26"/>
      <c r="D18" s="26"/>
      <c r="E18" s="26"/>
      <c r="F18" s="26"/>
      <c r="G18" s="26"/>
      <c r="H18" s="26"/>
    </row>
    <row r="19" spans="2:8" x14ac:dyDescent="0.15">
      <c r="B19" s="26"/>
      <c r="C19" s="26"/>
      <c r="D19" s="26"/>
      <c r="E19" s="26"/>
      <c r="F19" s="26"/>
      <c r="G19" s="26"/>
      <c r="H19" s="26"/>
    </row>
    <row r="20" spans="2:8" x14ac:dyDescent="0.15">
      <c r="B20" s="26"/>
      <c r="C20" s="26"/>
      <c r="D20" s="26"/>
      <c r="E20" s="26"/>
      <c r="F20" s="26"/>
      <c r="G20" s="26"/>
      <c r="H20" s="26"/>
    </row>
    <row r="22" spans="2:8" ht="15" x14ac:dyDescent="0.15">
      <c r="B22" s="25" t="s">
        <v>78</v>
      </c>
      <c r="C22" s="25"/>
      <c r="D22" s="25"/>
      <c r="E22" s="25"/>
      <c r="F22" s="25"/>
      <c r="G22" s="25"/>
      <c r="H22" s="25"/>
    </row>
    <row r="23" spans="2:8" x14ac:dyDescent="0.15">
      <c r="B23" s="26" t="s">
        <v>79</v>
      </c>
      <c r="C23" s="26"/>
      <c r="D23" s="26"/>
      <c r="E23" s="26"/>
      <c r="F23" s="26"/>
      <c r="G23" s="26"/>
      <c r="H23" s="26"/>
    </row>
    <row r="24" spans="2:8" x14ac:dyDescent="0.15">
      <c r="B24" s="26"/>
      <c r="C24" s="26"/>
      <c r="D24" s="26"/>
      <c r="E24" s="26"/>
      <c r="F24" s="26"/>
      <c r="G24" s="26"/>
      <c r="H24" s="26"/>
    </row>
    <row r="25" spans="2:8" x14ac:dyDescent="0.15">
      <c r="B25" s="26"/>
      <c r="C25" s="26"/>
      <c r="D25" s="26"/>
      <c r="E25" s="26"/>
      <c r="F25" s="26"/>
      <c r="G25" s="26"/>
      <c r="H25" s="26"/>
    </row>
    <row r="26" spans="2:8" x14ac:dyDescent="0.15">
      <c r="B26" s="26"/>
      <c r="C26" s="26"/>
      <c r="D26" s="26"/>
      <c r="E26" s="26"/>
      <c r="F26" s="26"/>
      <c r="G26" s="26"/>
      <c r="H26" s="26"/>
    </row>
    <row r="28" spans="2:8" x14ac:dyDescent="0.15">
      <c r="B28" s="27" t="s">
        <v>80</v>
      </c>
      <c r="C28" s="27"/>
      <c r="D28" s="27"/>
      <c r="E28" s="27"/>
      <c r="F28" s="27"/>
      <c r="G28" s="27"/>
      <c r="H28" s="27"/>
    </row>
    <row r="29" spans="2:8" x14ac:dyDescent="0.15">
      <c r="B29" s="27"/>
      <c r="C29" s="27"/>
      <c r="D29" s="27"/>
      <c r="E29" s="27"/>
      <c r="F29" s="27"/>
      <c r="G29" s="27"/>
      <c r="H29" s="27"/>
    </row>
    <row r="30" spans="2:8" x14ac:dyDescent="0.15">
      <c r="B30" s="27"/>
      <c r="C30" s="27"/>
      <c r="D30" s="27"/>
      <c r="E30" s="27"/>
      <c r="F30" s="27"/>
      <c r="G30" s="27"/>
      <c r="H30" s="27"/>
    </row>
    <row r="31" spans="2:8" x14ac:dyDescent="0.15">
      <c r="B31" s="27"/>
      <c r="C31" s="27"/>
      <c r="D31" s="27"/>
      <c r="E31" s="27"/>
      <c r="F31" s="27"/>
      <c r="G31" s="27"/>
      <c r="H31" s="27"/>
    </row>
    <row r="33" spans="2:2" ht="15" x14ac:dyDescent="0.25">
      <c r="B33" s="13" t="s">
        <v>81</v>
      </c>
    </row>
  </sheetData>
  <mergeCells count="11">
    <mergeCell ref="B28:H31"/>
    <mergeCell ref="B11:H14"/>
    <mergeCell ref="B16:H16"/>
    <mergeCell ref="B17:H20"/>
    <mergeCell ref="B22:H22"/>
    <mergeCell ref="B23:H26"/>
    <mergeCell ref="B1:H1"/>
    <mergeCell ref="B2:H2"/>
    <mergeCell ref="B4:H4"/>
    <mergeCell ref="B5:H8"/>
    <mergeCell ref="B10:H10"/>
  </mergeCells>
  <phoneticPr fontId="12"/>
  <hyperlinks>
    <hyperlink ref="B33" r:id="rId1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資産記録</vt:lpstr>
      <vt:lpstr>ダッシュボード</vt:lpstr>
      <vt:lpstr>使い方</vt:lpstr>
      <vt:lpstr>資産記録!Print_Area</vt:lpstr>
      <vt:lpstr>資産記録!Print_Titles</vt:lpstr>
    </vt:vector>
  </TitlesOfParts>
  <Manager>GAIZEN FINANCE</Manager>
  <Company>GAIZEN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GAIZEN FINANCE 月次資産記録テンプレート</dc:title>
  <dc:subject>銀行・証券・ポイント・現金・暗号資産の月次残高管理</dc:subject>
  <dc:creator>GAIZEN FINANCE</dc:creator>
  <cp:keywords>資産管理, 月次記録, 投資, GAIZEN FINANCE</cp:keywords>
  <dc:description>個人情報を含まない配布用テンプレート</dc:description>
  <cp:lastModifiedBy>A U</cp:lastModifiedBy>
  <dcterms:created xsi:type="dcterms:W3CDTF">2026-08-24T01:32:53Z</dcterms:created>
  <dcterms:modified xsi:type="dcterms:W3CDTF">2026-08-24T01:48:41Z</dcterms:modified>
  <cp:category>Personal Finance Template</cp:category>
</cp:coreProperties>
</file>